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EFCFCB61-BCC6-4DFD-A3D8-763AE7F667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F9" i="1"/>
  <c r="F8" i="1"/>
  <c r="G30" i="1"/>
  <c r="I6" i="1"/>
  <c r="I7" i="1"/>
  <c r="F7" i="1"/>
  <c r="F6" i="1"/>
  <c r="I5" i="1"/>
  <c r="I4" i="1"/>
  <c r="F5" i="1"/>
  <c r="G19" i="1"/>
  <c r="B30" i="1"/>
  <c r="F4" i="1" l="1"/>
  <c r="D19" i="1"/>
  <c r="H19" i="1" l="1"/>
  <c r="I30" i="1" l="1"/>
  <c r="H30" i="1"/>
  <c r="B24" i="1"/>
  <c r="I19" i="1"/>
  <c r="G33" i="1" l="1"/>
  <c r="D22" i="1"/>
  <c r="G35" i="1" l="1"/>
  <c r="B32" i="1" s="1"/>
  <c r="D23" i="1"/>
  <c r="C24" i="1"/>
</calcChain>
</file>

<file path=xl/sharedStrings.xml><?xml version="1.0" encoding="utf-8"?>
<sst xmlns="http://schemas.openxmlformats.org/spreadsheetml/2006/main" count="50" uniqueCount="44">
  <si>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</si>
  <si>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</si>
  <si>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</si>
  <si>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</si>
  <si>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</si>
  <si>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</si>
  <si>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</si>
  <si>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</si>
  <si>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</si>
  <si>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</si>
  <si>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</si>
  <si>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</si>
  <si>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</si>
  <si>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</si>
  <si>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</si>
  <si>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</si>
  <si>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</si>
  <si>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</si>
  <si>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</si>
  <si>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</si>
  <si>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</si>
  <si>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</si>
  <si>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</si>
  <si>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</si>
  <si>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</si>
  <si>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</si>
  <si>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</si>
  <si>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</si>
  <si>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</si>
  <si>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</si>
  <si>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</si>
  <si>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</si>
  <si>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</si>
  <si>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</si>
  <si>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</si>
  <si>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</si>
  <si>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İZMİR</t>
  </si>
  <si>
    <t>NİZAMETTİN KARATAŞ</t>
  </si>
  <si>
    <t>MUSTAFA KARATAŞ</t>
  </si>
  <si>
    <t>MEHMET GÜLHAN</t>
  </si>
  <si>
    <t>FERİT RODOS</t>
  </si>
  <si>
    <t>SÜLEYMAN KIZILTUĞ</t>
  </si>
  <si>
    <t>SÜLEYMAN ERCAN</t>
  </si>
  <si>
    <t xml:space="preserve">DİĞER(ŞARJ)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</si>
</sst>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B1" sqref="B1:D1"/>
      <selection pane="bottomLeft" activeCell="J13" sqref="J13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36</v>
      </c>
      <c r="C1" s="78"/>
      <c r="D1" s="79"/>
      <c r="E1" s="2"/>
      <c r="F1" s="56" t="s">
        <v>0</v>
      </c>
      <c r="G1" s="57"/>
      <c r="H1" s="58" t="s">
        <v>1</v>
      </c>
      <c r="I1" s="59">
        <v>44435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60"/>
    </row>
    <row r="4" spans="1:10" ht="18.75" x14ac:dyDescent="0.3">
      <c r="A4" s="7" t="s">
        <v>37</v>
      </c>
      <c r="B4" s="54">
        <v>44435</v>
      </c>
      <c r="C4" s="8"/>
      <c r="D4" s="9">
        <v>7800</v>
      </c>
      <c r="E4" s="6"/>
      <c r="F4" s="7" t="str">
        <f>A4</f>
        <v>NİZAMETTİN KARATAŞ</v>
      </c>
      <c r="G4" s="16">
        <v>7800</v>
      </c>
      <c r="H4" s="11"/>
      <c r="I4" s="62">
        <f>D4-G4-H4</f>
        <v>0</v>
      </c>
      <c r="J4" s="59"/>
    </row>
    <row r="5" spans="1:10" ht="18.75" x14ac:dyDescent="0.3">
      <c r="A5" s="7" t="s">
        <v>38</v>
      </c>
      <c r="B5" s="54">
        <v>44435</v>
      </c>
      <c r="C5" s="8"/>
      <c r="D5" s="9">
        <v>0</v>
      </c>
      <c r="E5" s="6"/>
      <c r="F5" s="7" t="str">
        <f>A5</f>
        <v>MUSTAFA KARATAŞ</v>
      </c>
      <c r="G5" s="16">
        <v>500</v>
      </c>
      <c r="H5" s="12"/>
      <c r="I5" s="62">
        <f>D5-G5-H5</f>
        <v>-500</v>
      </c>
      <c r="J5" s="57"/>
    </row>
    <row r="6" spans="1:10" ht="18.75" x14ac:dyDescent="0.3">
      <c r="A6" s="7" t="s">
        <v>39</v>
      </c>
      <c r="B6" s="54">
        <v>44435</v>
      </c>
      <c r="C6" s="8"/>
      <c r="D6" s="9">
        <v>4607.75</v>
      </c>
      <c r="E6" s="6"/>
      <c r="F6" s="7" t="str">
        <f>A6</f>
        <v>MEHMET GÜLHAN</v>
      </c>
      <c r="G6" s="16">
        <v>610</v>
      </c>
      <c r="H6" s="12"/>
      <c r="I6" s="62">
        <f t="shared" ref="I6:I9" si="0">D6-G6-H6</f>
        <v>3997.75</v>
      </c>
      <c r="J6" s="59"/>
    </row>
    <row r="7" spans="1:10" ht="18.75" x14ac:dyDescent="0.3">
      <c r="A7" s="7" t="s">
        <v>40</v>
      </c>
      <c r="B7" s="54">
        <v>44435</v>
      </c>
      <c r="C7" s="8"/>
      <c r="D7" s="9">
        <v>17307</v>
      </c>
      <c r="E7" s="6"/>
      <c r="F7" s="7" t="str">
        <f>A7</f>
        <v>FERİT RODOS</v>
      </c>
      <c r="G7" s="16">
        <v>5300</v>
      </c>
      <c r="H7" s="12"/>
      <c r="I7" s="62">
        <f t="shared" si="0"/>
        <v>12007</v>
      </c>
      <c r="J7" s="57"/>
    </row>
    <row r="8" spans="1:10" ht="18.75" x14ac:dyDescent="0.3">
      <c r="A8" s="7" t="s">
        <v>41</v>
      </c>
      <c r="B8" s="54">
        <v>44435</v>
      </c>
      <c r="C8" s="8"/>
      <c r="D8" s="9">
        <v>5659.5</v>
      </c>
      <c r="E8" s="6"/>
      <c r="F8" s="7" t="str">
        <f>A8</f>
        <v>SÜLEYMAN KIZILTUĞ</v>
      </c>
      <c r="G8" s="16">
        <v>3560</v>
      </c>
      <c r="H8" s="11"/>
      <c r="I8" s="62">
        <f t="shared" si="0"/>
        <v>2099.5</v>
      </c>
      <c r="J8" s="57"/>
    </row>
    <row r="9" spans="1:10" ht="18.75" x14ac:dyDescent="0.3">
      <c r="A9" s="7" t="s">
        <v>42</v>
      </c>
      <c r="B9" s="54">
        <v>44435</v>
      </c>
      <c r="C9" s="8"/>
      <c r="D9" s="9">
        <v>500</v>
      </c>
      <c r="E9" s="6"/>
      <c r="F9" s="7" t="str">
        <f>A9</f>
        <v>SÜLEYMAN ERCAN</v>
      </c>
      <c r="G9" s="55"/>
      <c r="H9" s="11"/>
      <c r="I9" s="62">
        <f t="shared" si="0"/>
        <v>500</v>
      </c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35874.25</v>
      </c>
      <c r="E19" s="21"/>
      <c r="F19" s="63" t="s">
        <v>10</v>
      </c>
      <c r="G19" s="64">
        <f>G4+G5+G6+G7+G8+G16+G9+G10+G11+G12+G13+G15+G14</f>
        <v>18270</v>
      </c>
      <c r="H19" s="65">
        <f>SUM(H4:H18)</f>
        <v>0</v>
      </c>
      <c r="I19" s="66">
        <f>SUM(I4:I18)</f>
        <v>18104.25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146724</v>
      </c>
      <c r="C22" s="4">
        <v>148075</v>
      </c>
      <c r="D22" s="25">
        <f>B22-C22</f>
        <v>-1351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950</v>
      </c>
      <c r="C23" s="29"/>
      <c r="D23" s="30">
        <f>B23/D22</f>
        <v>-0.70318282753515915</v>
      </c>
      <c r="F23" s="31" t="s">
        <v>19</v>
      </c>
      <c r="G23" s="32">
        <v>1075</v>
      </c>
      <c r="H23" s="32"/>
      <c r="I23" s="14"/>
    </row>
    <row r="24" spans="1:13" ht="19.5" thickBot="1" x14ac:dyDescent="0.3">
      <c r="A24" s="33" t="s">
        <v>20</v>
      </c>
      <c r="B24" s="34">
        <f>G30</f>
        <v>1465</v>
      </c>
      <c r="C24" s="35">
        <f>D19</f>
        <v>35874.25</v>
      </c>
      <c r="D24" s="36">
        <v>2.9000000000000001E-2</v>
      </c>
      <c r="F24" s="37" t="s">
        <v>21</v>
      </c>
      <c r="G24" s="10">
        <v>190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150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43</v>
      </c>
      <c r="G26" s="45">
        <v>50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1465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16805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1465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16805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2021-08-21T06:45:45Z</cp:lastPrinted>
  <dcterms:created xsi:type="dcterms:W3CDTF">2015-06-05T18:17:20Z</dcterms:created>
  <dcterms:modified xsi:type="dcterms:W3CDTF">2021-08-27T06:21:59Z</dcterms:modified>
</cp:coreProperties>
</file>